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famil\Documents\Philatélie\Fiches notation jury - nouvelle version\"/>
    </mc:Choice>
  </mc:AlternateContent>
  <xr:revisionPtr revIDLastSave="0" documentId="13_ncr:1_{825E6CF5-69A9-4C6E-9305-82C71C2D2387}" xr6:coauthVersionLast="47" xr6:coauthVersionMax="47" xr10:uidLastSave="{00000000-0000-0000-0000-000000000000}"/>
  <bookViews>
    <workbookView xWindow="-108" yWindow="-108" windowWidth="23256" windowHeight="12456" tabRatio="580" xr2:uid="{00000000-000D-0000-FFFF-FFFF00000000}"/>
  </bookViews>
  <sheets>
    <sheet name="Maximaphilie Jeunesse" sheetId="3" r:id="rId1"/>
  </sheets>
  <definedNames>
    <definedName name="_xlnm.Print_Area" localSheetId="0">'Maximaphilie Jeunesse'!$A$1:$R$51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3" l="1"/>
  <c r="C67" i="3" s="1"/>
  <c r="O33" i="3"/>
  <c r="C58" i="3" s="1"/>
  <c r="Q33" i="3"/>
  <c r="C59" i="3" s="1"/>
  <c r="K68" i="3" l="1"/>
  <c r="C62" i="3"/>
  <c r="C64" i="3"/>
  <c r="C63" i="3"/>
  <c r="C69" i="3"/>
  <c r="C68" i="3"/>
  <c r="C57" i="3"/>
  <c r="K58" i="3" s="1"/>
  <c r="K63" i="3" l="1"/>
  <c r="E38" i="3"/>
</calcChain>
</file>

<file path=xl/sharedStrings.xml><?xml version="1.0" encoding="utf-8"?>
<sst xmlns="http://schemas.openxmlformats.org/spreadsheetml/2006/main" count="136" uniqueCount="98">
  <si>
    <t>DATE :</t>
  </si>
  <si>
    <t>EXPOSANT</t>
  </si>
  <si>
    <t>PARTICIPATION</t>
  </si>
  <si>
    <t>Présentation</t>
  </si>
  <si>
    <t xml:space="preserve">  Grand Vermeil</t>
  </si>
  <si>
    <t xml:space="preserve">  Vermeil</t>
  </si>
  <si>
    <t xml:space="preserve">  Grand Argent</t>
  </si>
  <si>
    <t xml:space="preserve">  Argent</t>
  </si>
  <si>
    <t xml:space="preserve">  Le président du jury </t>
  </si>
  <si>
    <t xml:space="preserve">  Bronze Argenté</t>
  </si>
  <si>
    <t xml:space="preserve">  Bronze</t>
  </si>
  <si>
    <t xml:space="preserve">  Diplôme</t>
  </si>
  <si>
    <t>/ 100</t>
  </si>
  <si>
    <t>60 à 64</t>
  </si>
  <si>
    <t>50 à 54</t>
  </si>
  <si>
    <t>80 à 84</t>
  </si>
  <si>
    <t>70 à 74</t>
  </si>
  <si>
    <t>65 à 69</t>
  </si>
  <si>
    <t>moins de 60</t>
  </si>
  <si>
    <t>moins de 55</t>
  </si>
  <si>
    <t>moins de 50</t>
  </si>
  <si>
    <t>55 à 59</t>
  </si>
  <si>
    <t xml:space="preserve">19 à 21 ans (C) </t>
  </si>
  <si>
    <t>32 à 64 pages</t>
  </si>
  <si>
    <t>48 à 80 pages</t>
  </si>
  <si>
    <t>75 et plus
Vermeil</t>
  </si>
  <si>
    <t xml:space="preserve">  Or</t>
  </si>
  <si>
    <t xml:space="preserve">     Félicitations du jury :</t>
  </si>
  <si>
    <t xml:space="preserve">     Prix spécial :  </t>
  </si>
  <si>
    <t xml:space="preserve">  Observations :</t>
  </si>
  <si>
    <t>TOTAL GÉNÉRAL</t>
  </si>
  <si>
    <t xml:space="preserve"> Nom :</t>
  </si>
  <si>
    <t xml:space="preserve"> Prénom :</t>
  </si>
  <si>
    <t>Région :</t>
  </si>
  <si>
    <t xml:space="preserve"> Titre :</t>
  </si>
  <si>
    <t xml:space="preserve"> N° de passeport :</t>
  </si>
  <si>
    <t xml:space="preserve"> Nbre de feuilles :</t>
  </si>
  <si>
    <t>16 à 18 ans (B)</t>
  </si>
  <si>
    <t xml:space="preserve"> Association :</t>
  </si>
  <si>
    <t xml:space="preserve">  EXPOSITION :</t>
  </si>
  <si>
    <t>FICHE  DE  JURY</t>
  </si>
  <si>
    <t>Titre &amp; plan</t>
  </si>
  <si>
    <t>Traitement</t>
  </si>
  <si>
    <t>Matériel</t>
  </si>
  <si>
    <t>Impression générale &amp; mise en page</t>
  </si>
  <si>
    <t>Rédaction des textes</t>
  </si>
  <si>
    <t>A</t>
  </si>
  <si>
    <t>B</t>
  </si>
  <si>
    <t>C</t>
  </si>
  <si>
    <t>/ 15</t>
  </si>
  <si>
    <t>/ 11</t>
  </si>
  <si>
    <t>/ 8</t>
  </si>
  <si>
    <t>/ 10</t>
  </si>
  <si>
    <t>/ 16</t>
  </si>
  <si>
    <t>/ 19</t>
  </si>
  <si>
    <t>/ 13</t>
  </si>
  <si>
    <t>/ 14</t>
  </si>
  <si>
    <t>/ 7</t>
  </si>
  <si>
    <t>/ 17</t>
  </si>
  <si>
    <t>/ 5</t>
  </si>
  <si>
    <t xml:space="preserve">  NIVEAU :  (1)</t>
  </si>
  <si>
    <t>75 à 79</t>
  </si>
  <si>
    <t>Mise à jour : 01/09/2024</t>
  </si>
  <si>
    <t xml:space="preserve">(1) Cochez la case                             </t>
  </si>
  <si>
    <t>85 à 89</t>
  </si>
  <si>
    <t>90 et plus</t>
  </si>
  <si>
    <t>85 et plus
G. Vermeil</t>
  </si>
  <si>
    <t>65 et plus
G. Argent</t>
  </si>
  <si>
    <t>National
"C"</t>
  </si>
  <si>
    <t>National
"A &amp; B"</t>
  </si>
  <si>
    <t>Régional</t>
  </si>
  <si>
    <t>Départemental</t>
  </si>
  <si>
    <t>Le président du jury sectoriel</t>
  </si>
  <si>
    <t xml:space="preserve"> Cadres N° :</t>
  </si>
  <si>
    <t>16 à 48 pages</t>
  </si>
  <si>
    <t xml:space="preserve"> Date de naissance :</t>
  </si>
  <si>
    <t>&lt; 15 ans (A)</t>
  </si>
  <si>
    <t>National</t>
  </si>
  <si>
    <t xml:space="preserve"> NATIONAL</t>
  </si>
  <si>
    <t xml:space="preserve"> RÉGIONAL</t>
  </si>
  <si>
    <t xml:space="preserve"> DÉPARTEMENTAL</t>
  </si>
  <si>
    <t>Catégorie d'âge mal cochée</t>
  </si>
  <si>
    <t>Niveau d'exposition mal coché</t>
  </si>
  <si>
    <t>Médaille :</t>
  </si>
  <si>
    <t>Niveau exposition coché :</t>
  </si>
  <si>
    <t>Catégorie d'âge cochée :</t>
  </si>
  <si>
    <t>N</t>
  </si>
  <si>
    <t>R</t>
  </si>
  <si>
    <t>D</t>
  </si>
  <si>
    <t>/ 18</t>
  </si>
  <si>
    <t>/ 12</t>
  </si>
  <si>
    <t>Développement &amp; originalité</t>
  </si>
  <si>
    <t>Thématiques</t>
  </si>
  <si>
    <t>Connaissances</t>
  </si>
  <si>
    <t>MAXIMAPHILIE  JEUNESSE</t>
  </si>
  <si>
    <t>Règles maximaphiles</t>
  </si>
  <si>
    <t>Etat des Cartes Maximum</t>
  </si>
  <si>
    <t>Diversité des Cartes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</si>
</sst>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9"/>
      <color indexed="8"/>
      <name val="Calibri"/>
      <family val="2"/>
    </font>
    <font>
      <b/>
      <i/>
      <sz val="10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top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4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6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3" xfId="0" applyFont="1" applyBorder="1" applyAlignment="1" applyProtection="1">
      <alignment horizontal="lef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/>
    </xf>
    <xf numFmtId="0" fontId="9" fillId="0" borderId="45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9" fillId="0" borderId="44" xfId="0" applyFont="1" applyBorder="1" applyAlignment="1" applyProtection="1">
      <alignment horizontal="left" vertical="center" wrapText="1"/>
      <protection locked="0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1" fillId="0" borderId="5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66" lockText="1" noThreeD="1"/>
</file>

<file path=xl/ctrlProps/ctrlProp2.xml><?xml version="1.0" encoding="utf-8"?>
<formControlPr xmlns="http://schemas.microsoft.com/office/spreadsheetml/2009/9/main" objectType="CheckBox" fmlaLink="$S$66" lockText="1" noThreeD="1"/>
</file>

<file path=xl/ctrlProps/ctrlProp3.xml><?xml version="1.0" encoding="utf-8"?>
<formControlPr xmlns="http://schemas.microsoft.com/office/spreadsheetml/2009/9/main" objectType="CheckBox" fmlaLink="$T$66" lockText="1" noThreeD="1"/>
</file>

<file path=xl/ctrlProps/ctrlProp4.xml><?xml version="1.0" encoding="utf-8"?>
<formControlPr xmlns="http://schemas.microsoft.com/office/spreadsheetml/2009/9/main" objectType="CheckBox" fmlaLink="$R$61" lockText="1" noThreeD="1"/>
</file>

<file path=xl/ctrlProps/ctrlProp5.xml><?xml version="1.0" encoding="utf-8"?>
<formControlPr xmlns="http://schemas.microsoft.com/office/spreadsheetml/2009/9/main" objectType="CheckBox" fmlaLink="$S$61" lockText="1" noThreeD="1"/>
</file>

<file path=xl/ctrlProps/ctrlProp6.xml><?xml version="1.0" encoding="utf-8"?>
<formControlPr xmlns="http://schemas.microsoft.com/office/spreadsheetml/2009/9/main" objectType="CheckBox" fmlaLink="$T$6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1</xdr:row>
      <xdr:rowOff>0</xdr:rowOff>
    </xdr:from>
    <xdr:to>
      <xdr:col>17</xdr:col>
      <xdr:colOff>466725</xdr:colOff>
      <xdr:row>1</xdr:row>
      <xdr:rowOff>238125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87465" y="289560"/>
          <a:ext cx="361950" cy="238125"/>
        </a:xfrm>
        <a:prstGeom prst="rect">
          <a:avLst/>
        </a:prstGeom>
        <a:solidFill>
          <a:srgbClr val="FFFFFF"/>
        </a:solidFill>
        <a:ln w="324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8</a:t>
          </a:r>
        </a:p>
      </xdr:txBody>
    </xdr:sp>
    <xdr:clientData/>
  </xdr:twoCellAnchor>
  <xdr:twoCellAnchor>
    <xdr:from>
      <xdr:col>17</xdr:col>
      <xdr:colOff>247650</xdr:colOff>
      <xdr:row>0</xdr:row>
      <xdr:rowOff>76200</xdr:rowOff>
    </xdr:from>
    <xdr:to>
      <xdr:col>17</xdr:col>
      <xdr:colOff>295275</xdr:colOff>
      <xdr:row>0</xdr:row>
      <xdr:rowOff>200025</xdr:rowOff>
    </xdr:to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6419850" y="76200"/>
          <a:ext cx="476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70485</xdr:colOff>
      <xdr:row>0</xdr:row>
      <xdr:rowOff>24765</xdr:rowOff>
    </xdr:from>
    <xdr:to>
      <xdr:col>17</xdr:col>
      <xdr:colOff>501177</xdr:colOff>
      <xdr:row>0</xdr:row>
      <xdr:rowOff>215265</xdr:rowOff>
    </xdr:to>
    <xdr:sp macro="" textlink="" fLocksText="0">
      <xdr:nvSpPr>
        <xdr:cNvPr id="6" name="ZoneText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395085" y="24765"/>
          <a:ext cx="449580" cy="190500"/>
        </a:xfrm>
        <a:prstGeom prst="rect">
          <a:avLst/>
        </a:prstGeom>
        <a:solidFill>
          <a:schemeClr val="bg1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Classe</a:t>
          </a:r>
        </a:p>
      </xdr:txBody>
    </xdr:sp>
    <xdr:clientData/>
  </xdr:twoCellAnchor>
  <xdr:twoCellAnchor editAs="absolute">
    <xdr:from>
      <xdr:col>0</xdr:col>
      <xdr:colOff>76200</xdr:colOff>
      <xdr:row>0</xdr:row>
      <xdr:rowOff>85725</xdr:rowOff>
    </xdr:from>
    <xdr:to>
      <xdr:col>2</xdr:col>
      <xdr:colOff>162772</xdr:colOff>
      <xdr:row>2</xdr:row>
      <xdr:rowOff>47625</xdr:rowOff>
    </xdr:to>
    <xdr:pic>
      <xdr:nvPicPr>
        <xdr:cNvPr id="2301" name="Image 2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7620</xdr:rowOff>
        </xdr:from>
        <xdr:to>
          <xdr:col>4</xdr:col>
          <xdr:colOff>137160</xdr:colOff>
          <xdr:row>18</xdr:row>
          <xdr:rowOff>220980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7620</xdr:rowOff>
        </xdr:from>
        <xdr:to>
          <xdr:col>7</xdr:col>
          <xdr:colOff>342900</xdr:colOff>
          <xdr:row>18</xdr:row>
          <xdr:rowOff>220980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10</xdr:col>
          <xdr:colOff>335280</xdr:colOff>
          <xdr:row>18</xdr:row>
          <xdr:rowOff>220980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167640</xdr:colOff>
          <xdr:row>6</xdr:row>
          <xdr:rowOff>7620</xdr:rowOff>
        </xdr:from>
        <xdr:to>
          <xdr:col>8</xdr:col>
          <xdr:colOff>213360</xdr:colOff>
          <xdr:row>6</xdr:row>
          <xdr:rowOff>220980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6</xdr:row>
          <xdr:rowOff>7620</xdr:rowOff>
        </xdr:from>
        <xdr:to>
          <xdr:col>13</xdr:col>
          <xdr:colOff>121920</xdr:colOff>
          <xdr:row>6</xdr:row>
          <xdr:rowOff>220980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396240</xdr:colOff>
          <xdr:row>6</xdr:row>
          <xdr:rowOff>7620</xdr:rowOff>
        </xdr:from>
        <xdr:to>
          <xdr:col>16</xdr:col>
          <xdr:colOff>182880</xdr:colOff>
          <xdr:row>6</xdr:row>
          <xdr:rowOff>220980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tabSelected="1" zoomScaleNormal="100" workbookViewId="0">
      <selection activeCell="N10" sqref="N10:R14"/>
    </sheetView>
  </sheetViews>
  <sheetFormatPr baseColWidth="10" defaultColWidth="11.44140625" defaultRowHeight="18.75" customHeight="1" x14ac:dyDescent="0.3"/>
  <cols>
    <col min="1" max="1" width="3" style="3" customWidth="1"/>
    <col min="2" max="2" width="3.21875" style="3" customWidth="1"/>
    <col min="3" max="3" width="5.77734375" style="3" customWidth="1"/>
    <col min="4" max="4" width="2.44140625" style="3" customWidth="1"/>
    <col min="5" max="5" width="2.21875" style="3" customWidth="1"/>
    <col min="6" max="6" width="3.21875" style="3" customWidth="1"/>
    <col min="7" max="7" width="5.21875" style="3" customWidth="1"/>
    <col min="8" max="8" width="7.44140625" style="3" customWidth="1"/>
    <col min="9" max="9" width="3.21875" style="3" customWidth="1"/>
    <col min="10" max="10" width="5.21875" style="3" customWidth="1"/>
    <col min="11" max="11" width="7.109375" style="3" customWidth="1"/>
    <col min="12" max="12" width="3" style="3" customWidth="1"/>
    <col min="13" max="13" width="8.6640625" style="3" customWidth="1"/>
    <col min="14" max="14" width="7.77734375" style="3" customWidth="1"/>
    <col min="15" max="15" width="8.6640625" style="3" customWidth="1"/>
    <col min="16" max="16" width="7.77734375" style="3" customWidth="1"/>
    <col min="17" max="17" width="8.6640625" style="3" customWidth="1"/>
    <col min="18" max="20" width="7.77734375" style="3" customWidth="1"/>
    <col min="21" max="16384" width="11.44140625" style="3"/>
  </cols>
  <sheetData>
    <row r="1" spans="1:23" ht="22.2" customHeight="1" x14ac:dyDescent="0.3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23" ht="22.2" customHeight="1" x14ac:dyDescent="0.3">
      <c r="A2" s="44" t="s">
        <v>94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3" ht="6" customHeight="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23" ht="6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3" ht="18.75" customHeight="1" x14ac:dyDescent="0.3">
      <c r="A5" s="49" t="s">
        <v>39</v>
      </c>
      <c r="B5" s="49"/>
      <c r="C5" s="49"/>
      <c r="D5" s="49"/>
      <c r="E5" s="49"/>
      <c r="F5" s="47"/>
      <c r="G5" s="47"/>
      <c r="H5" s="47"/>
      <c r="I5" s="47"/>
      <c r="J5" s="47"/>
      <c r="K5" s="47"/>
      <c r="L5" s="47"/>
      <c r="M5" s="47"/>
      <c r="N5" s="47"/>
      <c r="O5" s="47"/>
      <c r="P5" s="7" t="s">
        <v>0</v>
      </c>
      <c r="Q5" s="48"/>
      <c r="R5" s="48"/>
    </row>
    <row r="6" spans="1:23" ht="6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23" ht="18.75" customHeight="1" x14ac:dyDescent="0.3">
      <c r="A7" s="49" t="s">
        <v>60</v>
      </c>
      <c r="B7" s="49"/>
      <c r="C7" s="49"/>
      <c r="D7" s="49"/>
      <c r="E7" s="49"/>
      <c r="F7" s="49"/>
      <c r="G7" s="40"/>
      <c r="H7" s="49" t="s">
        <v>78</v>
      </c>
      <c r="I7" s="49"/>
      <c r="J7" s="49"/>
      <c r="K7" s="7"/>
      <c r="L7" s="41"/>
      <c r="M7" s="49" t="s">
        <v>79</v>
      </c>
      <c r="N7" s="49"/>
      <c r="O7" s="40"/>
      <c r="P7" s="49" t="s">
        <v>80</v>
      </c>
      <c r="Q7" s="49"/>
      <c r="R7" s="49"/>
    </row>
    <row r="8" spans="1:23" ht="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23" ht="18.75" customHeight="1" x14ac:dyDescent="0.3">
      <c r="A9" s="53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5"/>
      <c r="M9" s="56" t="s">
        <v>2</v>
      </c>
      <c r="N9" s="57"/>
      <c r="O9" s="57"/>
      <c r="P9" s="57"/>
      <c r="Q9" s="57"/>
      <c r="R9" s="58"/>
      <c r="U9" s="51"/>
      <c r="V9" s="51"/>
      <c r="W9" s="51"/>
    </row>
    <row r="10" spans="1:23" ht="18.75" customHeight="1" x14ac:dyDescent="0.3">
      <c r="A10" s="59" t="s">
        <v>31</v>
      </c>
      <c r="B10" s="60"/>
      <c r="C10" s="60"/>
      <c r="D10" s="62"/>
      <c r="E10" s="62"/>
      <c r="F10" s="62"/>
      <c r="G10" s="62"/>
      <c r="H10" s="62"/>
      <c r="I10" s="62"/>
      <c r="J10" s="62"/>
      <c r="K10" s="62"/>
      <c r="L10" s="63"/>
      <c r="M10" s="9" t="s">
        <v>34</v>
      </c>
      <c r="N10" s="151"/>
      <c r="O10" s="151"/>
      <c r="P10" s="151"/>
      <c r="Q10" s="151"/>
      <c r="R10" s="152"/>
      <c r="U10" s="52"/>
      <c r="V10" s="52"/>
      <c r="W10" s="52"/>
    </row>
    <row r="11" spans="1:23" ht="4.5" customHeight="1" x14ac:dyDescent="0.3">
      <c r="A11" s="12"/>
      <c r="B11" s="13"/>
      <c r="C11" s="13"/>
      <c r="D11" s="13"/>
      <c r="E11" s="13"/>
      <c r="F11" s="9"/>
      <c r="G11" s="9"/>
      <c r="H11" s="9"/>
      <c r="I11" s="9"/>
      <c r="J11" s="9"/>
      <c r="K11" s="9"/>
      <c r="L11" s="14"/>
      <c r="M11" s="12"/>
      <c r="N11" s="151"/>
      <c r="O11" s="151"/>
      <c r="P11" s="151"/>
      <c r="Q11" s="151"/>
      <c r="R11" s="152"/>
      <c r="U11" s="13"/>
      <c r="V11" s="13"/>
      <c r="W11" s="13"/>
    </row>
    <row r="12" spans="1:23" ht="18.75" customHeight="1" x14ac:dyDescent="0.3">
      <c r="A12" s="59" t="s">
        <v>32</v>
      </c>
      <c r="B12" s="60"/>
      <c r="C12" s="60"/>
      <c r="D12" s="62"/>
      <c r="E12" s="62"/>
      <c r="F12" s="62"/>
      <c r="G12" s="62"/>
      <c r="H12" s="62"/>
      <c r="I12" s="62"/>
      <c r="J12" s="62"/>
      <c r="K12" s="62"/>
      <c r="L12" s="63"/>
      <c r="M12" s="12"/>
      <c r="N12" s="151"/>
      <c r="O12" s="151"/>
      <c r="P12" s="151"/>
      <c r="Q12" s="151"/>
      <c r="R12" s="152"/>
      <c r="U12" s="13"/>
      <c r="V12" s="13"/>
      <c r="W12" s="13"/>
    </row>
    <row r="13" spans="1:23" ht="4.2" customHeight="1" x14ac:dyDescent="0.3">
      <c r="A13" s="12"/>
      <c r="B13" s="13"/>
      <c r="C13" s="13"/>
      <c r="D13" s="13"/>
      <c r="E13" s="13"/>
      <c r="F13" s="9"/>
      <c r="G13" s="9"/>
      <c r="H13" s="9"/>
      <c r="I13" s="9"/>
      <c r="J13" s="9"/>
      <c r="K13" s="9"/>
      <c r="L13" s="14"/>
      <c r="M13" s="9"/>
      <c r="N13" s="151"/>
      <c r="O13" s="151"/>
      <c r="P13" s="151"/>
      <c r="Q13" s="151"/>
      <c r="R13" s="152"/>
      <c r="U13" s="13"/>
      <c r="V13" s="13"/>
      <c r="W13" s="13"/>
    </row>
    <row r="14" spans="1:23" ht="10.8" customHeight="1" x14ac:dyDescent="0.3">
      <c r="A14" s="59" t="s">
        <v>38</v>
      </c>
      <c r="B14" s="60"/>
      <c r="C14" s="60"/>
      <c r="D14" s="61"/>
      <c r="E14" s="62"/>
      <c r="F14" s="62"/>
      <c r="G14" s="62"/>
      <c r="H14" s="62"/>
      <c r="I14" s="62"/>
      <c r="J14" s="62"/>
      <c r="K14" s="62"/>
      <c r="L14" s="63"/>
      <c r="M14" s="12"/>
      <c r="N14" s="151"/>
      <c r="O14" s="151"/>
      <c r="P14" s="151"/>
      <c r="Q14" s="151"/>
      <c r="R14" s="152"/>
      <c r="U14" s="50"/>
      <c r="V14" s="50"/>
      <c r="W14" s="50"/>
    </row>
    <row r="15" spans="1:23" ht="18.600000000000001" customHeight="1" x14ac:dyDescent="0.3">
      <c r="A15" s="59"/>
      <c r="B15" s="60"/>
      <c r="C15" s="60"/>
      <c r="D15" s="62"/>
      <c r="E15" s="62"/>
      <c r="F15" s="62"/>
      <c r="G15" s="62"/>
      <c r="H15" s="62"/>
      <c r="I15" s="62"/>
      <c r="J15" s="62"/>
      <c r="K15" s="62"/>
      <c r="L15" s="63"/>
      <c r="M15" s="60" t="s">
        <v>35</v>
      </c>
      <c r="N15" s="60"/>
      <c r="O15" s="64"/>
      <c r="P15" s="64"/>
      <c r="Q15" s="13"/>
      <c r="R15" s="15"/>
      <c r="U15" s="13"/>
      <c r="V15" s="13"/>
      <c r="W15" s="13"/>
    </row>
    <row r="16" spans="1:23" ht="4.5" customHeight="1" x14ac:dyDescent="0.3">
      <c r="A16" s="12"/>
      <c r="B16" s="13"/>
      <c r="C16" s="13"/>
      <c r="D16" s="68"/>
      <c r="E16" s="68"/>
      <c r="F16" s="68"/>
      <c r="G16" s="68"/>
      <c r="H16" s="68"/>
      <c r="I16" s="16"/>
      <c r="J16" s="16"/>
      <c r="K16" s="16"/>
      <c r="L16" s="17"/>
      <c r="M16" s="9"/>
      <c r="N16" s="9"/>
      <c r="O16" s="13"/>
      <c r="P16" s="13"/>
      <c r="Q16" s="13"/>
      <c r="R16" s="15"/>
      <c r="U16" s="13"/>
      <c r="V16" s="13"/>
      <c r="W16" s="13"/>
    </row>
    <row r="17" spans="1:23" ht="18.600000000000001" customHeight="1" x14ac:dyDescent="0.3">
      <c r="A17" s="12"/>
      <c r="B17" s="13"/>
      <c r="C17" s="13"/>
      <c r="D17" s="68"/>
      <c r="E17" s="68"/>
      <c r="F17" s="68"/>
      <c r="G17" s="68"/>
      <c r="H17" s="68"/>
      <c r="I17" s="50" t="s">
        <v>33</v>
      </c>
      <c r="J17" s="50"/>
      <c r="K17" s="64"/>
      <c r="L17" s="65"/>
      <c r="M17" s="60" t="s">
        <v>75</v>
      </c>
      <c r="N17" s="60"/>
      <c r="O17" s="64"/>
      <c r="P17" s="64"/>
      <c r="Q17" s="13"/>
      <c r="R17" s="15"/>
      <c r="U17" s="13"/>
      <c r="V17" s="13"/>
      <c r="W17" s="13"/>
    </row>
    <row r="18" spans="1:23" ht="4.2" customHeight="1" x14ac:dyDescent="0.3">
      <c r="A18" s="18"/>
      <c r="B18" s="10"/>
      <c r="C18" s="10"/>
      <c r="D18" s="10"/>
      <c r="E18" s="10"/>
      <c r="F18" s="10"/>
      <c r="G18" s="10"/>
      <c r="H18" s="10"/>
      <c r="I18" s="13"/>
      <c r="J18" s="13"/>
      <c r="K18" s="13"/>
      <c r="L18" s="19"/>
      <c r="M18" s="9"/>
      <c r="N18" s="9"/>
      <c r="O18" s="13"/>
      <c r="P18" s="13"/>
      <c r="Q18" s="13"/>
      <c r="R18" s="15"/>
      <c r="U18" s="13"/>
      <c r="V18" s="13"/>
      <c r="W18" s="13"/>
    </row>
    <row r="19" spans="1:23" ht="18.75" customHeight="1" x14ac:dyDescent="0.3">
      <c r="A19" s="20"/>
      <c r="B19" s="39"/>
      <c r="C19" s="80" t="s">
        <v>76</v>
      </c>
      <c r="D19" s="80"/>
      <c r="E19" s="81"/>
      <c r="F19" s="39"/>
      <c r="G19" s="66" t="s">
        <v>37</v>
      </c>
      <c r="H19" s="67"/>
      <c r="I19" s="39"/>
      <c r="J19" s="66" t="s">
        <v>22</v>
      </c>
      <c r="K19" s="67"/>
      <c r="L19" s="21"/>
      <c r="M19" s="60" t="s">
        <v>36</v>
      </c>
      <c r="N19" s="60"/>
      <c r="O19" s="64"/>
      <c r="P19" s="64"/>
      <c r="Q19" s="13"/>
      <c r="R19" s="15"/>
    </row>
    <row r="20" spans="1:23" ht="4.2" customHeight="1" x14ac:dyDescent="0.3">
      <c r="A20" s="20"/>
      <c r="B20" s="75" t="s">
        <v>74</v>
      </c>
      <c r="C20" s="50"/>
      <c r="D20" s="50"/>
      <c r="E20" s="76"/>
      <c r="F20" s="75" t="s">
        <v>23</v>
      </c>
      <c r="G20" s="50"/>
      <c r="H20" s="76"/>
      <c r="I20" s="75" t="s">
        <v>24</v>
      </c>
      <c r="J20" s="50"/>
      <c r="K20" s="76"/>
      <c r="L20" s="21"/>
      <c r="M20" s="9"/>
      <c r="N20" s="9"/>
      <c r="O20" s="9"/>
      <c r="Q20" s="9"/>
      <c r="R20" s="23"/>
      <c r="U20" s="13"/>
      <c r="V20" s="13"/>
      <c r="W20" s="13"/>
    </row>
    <row r="21" spans="1:23" ht="18.75" customHeight="1" x14ac:dyDescent="0.3">
      <c r="A21" s="20"/>
      <c r="B21" s="77"/>
      <c r="C21" s="78"/>
      <c r="D21" s="78"/>
      <c r="E21" s="79"/>
      <c r="F21" s="77"/>
      <c r="G21" s="78"/>
      <c r="H21" s="79"/>
      <c r="I21" s="77"/>
      <c r="J21" s="78"/>
      <c r="K21" s="79"/>
      <c r="L21" s="24"/>
      <c r="M21" s="145" t="s">
        <v>73</v>
      </c>
      <c r="N21" s="146"/>
      <c r="O21" s="64"/>
      <c r="P21" s="64"/>
      <c r="Q21" s="10"/>
      <c r="R21" s="22"/>
      <c r="U21" s="13"/>
      <c r="V21" s="13"/>
      <c r="W21" s="13"/>
    </row>
    <row r="22" spans="1:23" ht="4.5" customHeight="1" x14ac:dyDescent="0.3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28"/>
      <c r="N22" s="28"/>
      <c r="O22" s="28"/>
      <c r="P22" s="28"/>
      <c r="Q22" s="28"/>
      <c r="R22" s="29"/>
    </row>
    <row r="23" spans="1:23" ht="9" customHeight="1" thickBot="1" x14ac:dyDescent="0.35"/>
    <row r="24" spans="1:23" ht="17.399999999999999" customHeight="1" thickBot="1" x14ac:dyDescent="0.35">
      <c r="M24" s="73" t="s">
        <v>46</v>
      </c>
      <c r="N24" s="74"/>
      <c r="O24" s="73" t="s">
        <v>47</v>
      </c>
      <c r="P24" s="74"/>
      <c r="Q24" s="73" t="s">
        <v>48</v>
      </c>
      <c r="R24" s="74"/>
      <c r="S24" s="52"/>
      <c r="T24" s="52"/>
    </row>
    <row r="25" spans="1:23" ht="17.399999999999999" customHeight="1" x14ac:dyDescent="0.3">
      <c r="A25" s="69" t="s">
        <v>42</v>
      </c>
      <c r="B25" s="70"/>
      <c r="C25" s="70"/>
      <c r="D25" s="70"/>
      <c r="E25" s="70"/>
      <c r="F25" s="118" t="s">
        <v>41</v>
      </c>
      <c r="G25" s="119"/>
      <c r="H25" s="119"/>
      <c r="I25" s="119"/>
      <c r="J25" s="119"/>
      <c r="K25" s="119"/>
      <c r="L25" s="120"/>
      <c r="M25" s="1"/>
      <c r="N25" s="30" t="s">
        <v>49</v>
      </c>
      <c r="O25" s="1"/>
      <c r="P25" s="30" t="s">
        <v>53</v>
      </c>
      <c r="Q25" s="1"/>
      <c r="R25" s="30" t="s">
        <v>53</v>
      </c>
      <c r="S25" s="5"/>
      <c r="T25" s="6"/>
      <c r="U25" s="13"/>
      <c r="V25" s="13"/>
      <c r="W25" s="13"/>
    </row>
    <row r="26" spans="1:23" ht="17.399999999999999" customHeight="1" thickBot="1" x14ac:dyDescent="0.35">
      <c r="A26" s="71"/>
      <c r="B26" s="72"/>
      <c r="C26" s="72"/>
      <c r="D26" s="72"/>
      <c r="E26" s="72"/>
      <c r="F26" s="121" t="s">
        <v>91</v>
      </c>
      <c r="G26" s="122"/>
      <c r="H26" s="122"/>
      <c r="I26" s="122"/>
      <c r="J26" s="122"/>
      <c r="K26" s="122"/>
      <c r="L26" s="123"/>
      <c r="M26" s="2"/>
      <c r="N26" s="31" t="s">
        <v>89</v>
      </c>
      <c r="O26" s="2"/>
      <c r="P26" s="31" t="s">
        <v>54</v>
      </c>
      <c r="Q26" s="2"/>
      <c r="R26" s="31" t="s">
        <v>54</v>
      </c>
      <c r="S26" s="5"/>
      <c r="T26" s="6"/>
    </row>
    <row r="27" spans="1:23" ht="17.399999999999999" customHeight="1" x14ac:dyDescent="0.3">
      <c r="A27" s="69" t="s">
        <v>93</v>
      </c>
      <c r="B27" s="70"/>
      <c r="C27" s="70"/>
      <c r="D27" s="70"/>
      <c r="E27" s="70"/>
      <c r="F27" s="124" t="s">
        <v>92</v>
      </c>
      <c r="G27" s="125"/>
      <c r="H27" s="125"/>
      <c r="I27" s="125"/>
      <c r="J27" s="125"/>
      <c r="K27" s="125"/>
      <c r="L27" s="126"/>
      <c r="M27" s="1"/>
      <c r="N27" s="30" t="s">
        <v>50</v>
      </c>
      <c r="O27" s="1"/>
      <c r="P27" s="30" t="s">
        <v>55</v>
      </c>
      <c r="Q27" s="1"/>
      <c r="R27" s="30" t="s">
        <v>49</v>
      </c>
      <c r="S27" s="5"/>
      <c r="T27" s="6"/>
    </row>
    <row r="28" spans="1:23" ht="17.399999999999999" customHeight="1" thickBot="1" x14ac:dyDescent="0.35">
      <c r="A28" s="71"/>
      <c r="B28" s="72"/>
      <c r="C28" s="72"/>
      <c r="D28" s="72"/>
      <c r="E28" s="72"/>
      <c r="F28" s="121" t="s">
        <v>95</v>
      </c>
      <c r="G28" s="122"/>
      <c r="H28" s="122"/>
      <c r="I28" s="122"/>
      <c r="J28" s="122"/>
      <c r="K28" s="122"/>
      <c r="L28" s="123"/>
      <c r="M28" s="2"/>
      <c r="N28" s="31" t="s">
        <v>50</v>
      </c>
      <c r="O28" s="2"/>
      <c r="P28" s="31" t="s">
        <v>56</v>
      </c>
      <c r="Q28" s="2"/>
      <c r="R28" s="31" t="s">
        <v>49</v>
      </c>
      <c r="S28" s="5"/>
      <c r="T28" s="6"/>
    </row>
    <row r="29" spans="1:23" ht="17.399999999999999" customHeight="1" x14ac:dyDescent="0.3">
      <c r="A29" s="69" t="s">
        <v>43</v>
      </c>
      <c r="B29" s="70"/>
      <c r="C29" s="70"/>
      <c r="D29" s="70"/>
      <c r="E29" s="70"/>
      <c r="F29" s="124" t="s">
        <v>96</v>
      </c>
      <c r="G29" s="125"/>
      <c r="H29" s="125"/>
      <c r="I29" s="125"/>
      <c r="J29" s="125"/>
      <c r="K29" s="125"/>
      <c r="L29" s="126"/>
      <c r="M29" s="1"/>
      <c r="N29" s="30" t="s">
        <v>51</v>
      </c>
      <c r="O29" s="1"/>
      <c r="P29" s="30" t="s">
        <v>51</v>
      </c>
      <c r="Q29" s="1"/>
      <c r="R29" s="30" t="s">
        <v>51</v>
      </c>
      <c r="S29" s="5"/>
      <c r="T29" s="6"/>
    </row>
    <row r="30" spans="1:23" ht="17.399999999999999" customHeight="1" thickBot="1" x14ac:dyDescent="0.35">
      <c r="A30" s="71"/>
      <c r="B30" s="72"/>
      <c r="C30" s="72"/>
      <c r="D30" s="72"/>
      <c r="E30" s="72"/>
      <c r="F30" s="127" t="s">
        <v>97</v>
      </c>
      <c r="G30" s="128"/>
      <c r="H30" s="128"/>
      <c r="I30" s="128"/>
      <c r="J30" s="128"/>
      <c r="K30" s="128"/>
      <c r="L30" s="129"/>
      <c r="M30" s="2"/>
      <c r="N30" s="31" t="s">
        <v>90</v>
      </c>
      <c r="O30" s="2"/>
      <c r="P30" s="31" t="s">
        <v>49</v>
      </c>
      <c r="Q30" s="2"/>
      <c r="R30" s="31" t="s">
        <v>58</v>
      </c>
      <c r="S30" s="5"/>
      <c r="T30" s="6"/>
    </row>
    <row r="31" spans="1:23" ht="17.399999999999999" customHeight="1" x14ac:dyDescent="0.3">
      <c r="A31" s="69" t="s">
        <v>3</v>
      </c>
      <c r="B31" s="70"/>
      <c r="C31" s="70"/>
      <c r="D31" s="70"/>
      <c r="E31" s="70"/>
      <c r="F31" s="124" t="s">
        <v>44</v>
      </c>
      <c r="G31" s="125"/>
      <c r="H31" s="125"/>
      <c r="I31" s="125"/>
      <c r="J31" s="125"/>
      <c r="K31" s="125"/>
      <c r="L31" s="126"/>
      <c r="M31" s="1"/>
      <c r="N31" s="30" t="s">
        <v>49</v>
      </c>
      <c r="O31" s="1"/>
      <c r="P31" s="30" t="s">
        <v>51</v>
      </c>
      <c r="Q31" s="1"/>
      <c r="R31" s="30" t="s">
        <v>59</v>
      </c>
      <c r="S31" s="5"/>
      <c r="T31" s="6"/>
    </row>
    <row r="32" spans="1:23" ht="17.399999999999999" customHeight="1" thickBot="1" x14ac:dyDescent="0.35">
      <c r="A32" s="71"/>
      <c r="B32" s="72"/>
      <c r="C32" s="72"/>
      <c r="D32" s="72"/>
      <c r="E32" s="72"/>
      <c r="F32" s="121" t="s">
        <v>45</v>
      </c>
      <c r="G32" s="122"/>
      <c r="H32" s="122"/>
      <c r="I32" s="122"/>
      <c r="J32" s="122"/>
      <c r="K32" s="122"/>
      <c r="L32" s="123"/>
      <c r="M32" s="2"/>
      <c r="N32" s="31" t="s">
        <v>52</v>
      </c>
      <c r="O32" s="2"/>
      <c r="P32" s="31" t="s">
        <v>57</v>
      </c>
      <c r="Q32" s="2"/>
      <c r="R32" s="31" t="s">
        <v>59</v>
      </c>
      <c r="S32" s="5"/>
      <c r="T32" s="6"/>
    </row>
    <row r="33" spans="1:20" ht="17.399999999999999" customHeight="1" thickBot="1" x14ac:dyDescent="0.35">
      <c r="A33" s="8"/>
      <c r="B33" s="8"/>
      <c r="C33" s="8"/>
      <c r="D33" s="8"/>
      <c r="E33" s="8"/>
      <c r="F33" s="8"/>
      <c r="G33" s="8"/>
      <c r="H33" s="52" t="s">
        <v>30</v>
      </c>
      <c r="I33" s="52"/>
      <c r="J33" s="52"/>
      <c r="K33" s="52"/>
      <c r="L33" s="11"/>
      <c r="M33" s="32">
        <f>SUM(M25:M32)</f>
        <v>0</v>
      </c>
      <c r="N33" s="33" t="s">
        <v>12</v>
      </c>
      <c r="O33" s="32">
        <f>SUM(O25:O32)</f>
        <v>0</v>
      </c>
      <c r="P33" s="33" t="s">
        <v>12</v>
      </c>
      <c r="Q33" s="32">
        <f>SUM(Q25:Q32)</f>
        <v>0</v>
      </c>
      <c r="R33" s="33" t="s">
        <v>12</v>
      </c>
      <c r="S33" s="34"/>
      <c r="T33" s="11"/>
    </row>
    <row r="34" spans="1:20" ht="4.2" customHeight="1" x14ac:dyDescent="0.3">
      <c r="A34" s="8"/>
      <c r="B34" s="8"/>
      <c r="C34" s="8"/>
      <c r="D34" s="8"/>
      <c r="E34" s="8"/>
      <c r="F34" s="8"/>
      <c r="G34" s="8"/>
      <c r="H34" s="8"/>
      <c r="I34" s="35"/>
      <c r="J34" s="35"/>
      <c r="K34" s="35"/>
      <c r="L34" s="35"/>
      <c r="M34" s="35"/>
      <c r="N34" s="35"/>
      <c r="O34" s="35"/>
      <c r="P34" s="35"/>
      <c r="Q34" s="11"/>
      <c r="R34" s="11"/>
    </row>
    <row r="35" spans="1:20" ht="15" customHeight="1" x14ac:dyDescent="0.3">
      <c r="A35" s="49" t="s">
        <v>29</v>
      </c>
      <c r="B35" s="49"/>
      <c r="C35" s="49"/>
      <c r="D35" s="49"/>
      <c r="E35" s="49"/>
    </row>
    <row r="36" spans="1:20" ht="134.4" customHeight="1" x14ac:dyDescent="0.3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</row>
    <row r="37" spans="1:20" ht="6.6" customHeight="1" x14ac:dyDescent="0.3"/>
    <row r="38" spans="1:20" ht="15" customHeight="1" x14ac:dyDescent="0.3">
      <c r="B38" s="50" t="s">
        <v>83</v>
      </c>
      <c r="C38" s="50"/>
      <c r="D38" s="5"/>
      <c r="E38" s="49" t="b">
        <f>IF(AND(R66,S66),K56,(IF(AND(R66,T66),K56,(IF(AND(S66,T66),K56,(IF(AND(R61,S61),O56,(IF(AND(R61,T61),O56,(IF(AND(S61,T61),O56,(IF(AND(OR(R66,S66,T66),OR(R61,S61,T61)),IF(R61,K58,IF(S61,K63,IF(T61,K68,""))))))))))))))))</f>
        <v>0</v>
      </c>
      <c r="F38" s="49"/>
      <c r="G38" s="49"/>
      <c r="H38" s="49"/>
      <c r="I38" s="49"/>
      <c r="J38" s="49"/>
      <c r="K38" s="49"/>
      <c r="L38" s="49"/>
      <c r="M38" s="5"/>
      <c r="N38" s="49" t="s">
        <v>27</v>
      </c>
      <c r="O38" s="49"/>
      <c r="P38" s="49"/>
      <c r="Q38" s="47"/>
      <c r="R38" s="47"/>
      <c r="T38" s="4"/>
    </row>
    <row r="39" spans="1:20" ht="10.199999999999999" customHeight="1" x14ac:dyDescent="0.3"/>
    <row r="40" spans="1:20" ht="15.6" customHeight="1" x14ac:dyDescent="0.3">
      <c r="E40" s="103" t="s">
        <v>68</v>
      </c>
      <c r="F40" s="104"/>
      <c r="G40" s="105"/>
      <c r="H40" s="148" t="s">
        <v>69</v>
      </c>
      <c r="I40" s="149"/>
      <c r="J40" s="147" t="s">
        <v>70</v>
      </c>
      <c r="K40" s="147"/>
      <c r="L40" s="147" t="s">
        <v>71</v>
      </c>
      <c r="M40" s="147"/>
      <c r="N40" s="150" t="s">
        <v>28</v>
      </c>
      <c r="O40" s="49"/>
      <c r="P40" s="49"/>
      <c r="Q40" s="47"/>
      <c r="R40" s="47"/>
    </row>
    <row r="41" spans="1:20" ht="15.6" customHeight="1" x14ac:dyDescent="0.3">
      <c r="E41" s="106"/>
      <c r="F41" s="107"/>
      <c r="G41" s="108"/>
      <c r="H41" s="148"/>
      <c r="I41" s="149"/>
      <c r="J41" s="147"/>
      <c r="K41" s="147"/>
      <c r="L41" s="147"/>
      <c r="M41" s="147"/>
      <c r="R41" s="36"/>
    </row>
    <row r="42" spans="1:20" ht="16.95" customHeight="1" x14ac:dyDescent="0.3">
      <c r="A42" s="100" t="s">
        <v>26</v>
      </c>
      <c r="B42" s="101"/>
      <c r="C42" s="101"/>
      <c r="D42" s="102"/>
      <c r="E42" s="109" t="s">
        <v>65</v>
      </c>
      <c r="F42" s="110"/>
      <c r="G42" s="111"/>
      <c r="H42" s="138" t="s">
        <v>66</v>
      </c>
      <c r="I42" s="139"/>
      <c r="J42" s="136" t="s">
        <v>25</v>
      </c>
      <c r="K42" s="136"/>
      <c r="L42" s="92" t="s">
        <v>67</v>
      </c>
      <c r="M42" s="93"/>
      <c r="N42" s="144" t="s">
        <v>72</v>
      </c>
      <c r="O42" s="51"/>
      <c r="P42" s="51"/>
      <c r="Q42" s="51"/>
      <c r="R42" s="51"/>
    </row>
    <row r="43" spans="1:20" ht="16.95" customHeight="1" x14ac:dyDescent="0.3">
      <c r="A43" s="100" t="s">
        <v>4</v>
      </c>
      <c r="B43" s="101"/>
      <c r="C43" s="101"/>
      <c r="D43" s="102"/>
      <c r="E43" s="112" t="s">
        <v>64</v>
      </c>
      <c r="F43" s="113"/>
      <c r="G43" s="114"/>
      <c r="H43" s="140"/>
      <c r="I43" s="139"/>
      <c r="J43" s="137"/>
      <c r="K43" s="137"/>
      <c r="L43" s="92"/>
      <c r="M43" s="93"/>
      <c r="N43" s="142"/>
      <c r="O43" s="143"/>
      <c r="P43" s="143"/>
      <c r="Q43" s="143"/>
      <c r="R43" s="143"/>
    </row>
    <row r="44" spans="1:20" ht="16.95" customHeight="1" x14ac:dyDescent="0.3">
      <c r="A44" s="100" t="s">
        <v>5</v>
      </c>
      <c r="B44" s="101"/>
      <c r="C44" s="101"/>
      <c r="D44" s="102"/>
      <c r="E44" s="115" t="s">
        <v>15</v>
      </c>
      <c r="F44" s="116"/>
      <c r="G44" s="117"/>
      <c r="H44" s="87" t="s">
        <v>15</v>
      </c>
      <c r="I44" s="83"/>
      <c r="J44" s="137"/>
      <c r="K44" s="137"/>
      <c r="L44" s="92"/>
      <c r="M44" s="93"/>
    </row>
    <row r="45" spans="1:20" ht="16.95" customHeight="1" thickBot="1" x14ac:dyDescent="0.35">
      <c r="A45" s="100" t="s">
        <v>6</v>
      </c>
      <c r="B45" s="101"/>
      <c r="C45" s="101"/>
      <c r="D45" s="102"/>
      <c r="E45" s="130" t="s">
        <v>61</v>
      </c>
      <c r="F45" s="131"/>
      <c r="G45" s="132"/>
      <c r="H45" s="87" t="s">
        <v>61</v>
      </c>
      <c r="I45" s="83"/>
      <c r="J45" s="83" t="s">
        <v>16</v>
      </c>
      <c r="K45" s="83"/>
      <c r="L45" s="94"/>
      <c r="M45" s="95"/>
    </row>
    <row r="46" spans="1:20" ht="16.95" customHeight="1" thickTop="1" thickBot="1" x14ac:dyDescent="0.35">
      <c r="A46" s="100" t="s">
        <v>7</v>
      </c>
      <c r="B46" s="101"/>
      <c r="C46" s="101"/>
      <c r="D46" s="102"/>
      <c r="E46" s="133" t="s">
        <v>16</v>
      </c>
      <c r="F46" s="134"/>
      <c r="G46" s="135"/>
      <c r="H46" s="88" t="s">
        <v>16</v>
      </c>
      <c r="I46" s="84"/>
      <c r="J46" s="83" t="s">
        <v>17</v>
      </c>
      <c r="K46" s="83"/>
      <c r="L46" s="86" t="s">
        <v>13</v>
      </c>
      <c r="M46" s="87"/>
      <c r="N46" s="144" t="s">
        <v>8</v>
      </c>
      <c r="O46" s="51"/>
      <c r="P46" s="51"/>
      <c r="Q46" s="51"/>
      <c r="R46" s="51"/>
    </row>
    <row r="47" spans="1:20" ht="16.95" customHeight="1" thickTop="1" thickBot="1" x14ac:dyDescent="0.35">
      <c r="A47" s="100" t="s">
        <v>9</v>
      </c>
      <c r="B47" s="101"/>
      <c r="C47" s="101"/>
      <c r="D47" s="102"/>
      <c r="E47" s="112" t="s">
        <v>17</v>
      </c>
      <c r="F47" s="113"/>
      <c r="G47" s="114"/>
      <c r="H47" s="96" t="s">
        <v>17</v>
      </c>
      <c r="I47" s="85"/>
      <c r="J47" s="84" t="s">
        <v>13</v>
      </c>
      <c r="K47" s="84"/>
      <c r="L47" s="89" t="s">
        <v>21</v>
      </c>
      <c r="M47" s="88"/>
      <c r="N47" s="142"/>
      <c r="O47" s="143"/>
      <c r="P47" s="143"/>
      <c r="Q47" s="143"/>
      <c r="R47" s="143"/>
    </row>
    <row r="48" spans="1:20" ht="16.95" customHeight="1" thickTop="1" x14ac:dyDescent="0.3">
      <c r="A48" s="100" t="s">
        <v>10</v>
      </c>
      <c r="B48" s="101"/>
      <c r="C48" s="101"/>
      <c r="D48" s="102"/>
      <c r="E48" s="112" t="s">
        <v>13</v>
      </c>
      <c r="F48" s="113"/>
      <c r="G48" s="114"/>
      <c r="H48" s="87" t="s">
        <v>13</v>
      </c>
      <c r="I48" s="83"/>
      <c r="J48" s="85" t="s">
        <v>21</v>
      </c>
      <c r="K48" s="85"/>
      <c r="L48" s="90" t="s">
        <v>14</v>
      </c>
      <c r="M48" s="91"/>
    </row>
    <row r="49" spans="1:20" ht="16.95" customHeight="1" x14ac:dyDescent="0.3">
      <c r="A49" s="100" t="s">
        <v>11</v>
      </c>
      <c r="B49" s="101"/>
      <c r="C49" s="101"/>
      <c r="D49" s="102"/>
      <c r="E49" s="97" t="s">
        <v>18</v>
      </c>
      <c r="F49" s="98"/>
      <c r="G49" s="99"/>
      <c r="H49" s="87" t="s">
        <v>18</v>
      </c>
      <c r="I49" s="83"/>
      <c r="J49" s="83" t="s">
        <v>19</v>
      </c>
      <c r="K49" s="83"/>
      <c r="L49" s="86" t="s">
        <v>20</v>
      </c>
      <c r="M49" s="87"/>
    </row>
    <row r="50" spans="1:20" ht="6.6" customHeight="1" x14ac:dyDescent="0.3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</row>
    <row r="51" spans="1:20" ht="12.6" customHeight="1" x14ac:dyDescent="0.3">
      <c r="A51" s="82" t="s">
        <v>62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38"/>
      <c r="O51" s="38"/>
      <c r="P51" s="38" t="s">
        <v>63</v>
      </c>
      <c r="Q51" s="38"/>
      <c r="R51" s="38"/>
    </row>
    <row r="52" spans="1:20" ht="13.8" x14ac:dyDescent="0.3"/>
    <row r="53" spans="1:20" ht="13.8" x14ac:dyDescent="0.3"/>
    <row r="54" spans="1:20" ht="13.8" hidden="1" x14ac:dyDescent="0.3"/>
    <row r="55" spans="1:20" ht="13.8" hidden="1" x14ac:dyDescent="0.3"/>
    <row r="56" spans="1:20" ht="13.8" hidden="1" customHeight="1" x14ac:dyDescent="0.3">
      <c r="B56" s="4" t="s">
        <v>77</v>
      </c>
      <c r="K56" s="3" t="s">
        <v>81</v>
      </c>
      <c r="O56" s="3" t="s">
        <v>82</v>
      </c>
    </row>
    <row r="57" spans="1:20" ht="13.8" hidden="1" customHeight="1" x14ac:dyDescent="0.3">
      <c r="B57" s="3" t="s">
        <v>46</v>
      </c>
      <c r="C57" s="3" t="str">
        <f>IF(M33&gt;84,"Grand Vermeil",(IF(M33&gt;79,"Vermeil",(IF(M33&gt;74,"Grand Argent",(IF(M33&gt;69,"Argent",(IF(M33&gt;64,"Bronze Argenté",(IF(M33&gt;59,"Bronze","Diplôme")))))))))))</f>
        <v>Diplôme</v>
      </c>
    </row>
    <row r="58" spans="1:20" ht="13.8" hidden="1" customHeight="1" x14ac:dyDescent="0.3">
      <c r="B58" s="3" t="s">
        <v>47</v>
      </c>
      <c r="C58" s="3" t="str">
        <f>IF(O33&gt;84,"Grand Vermeil",(IF(O33&gt;79,"Vermeil",(IF(O33&gt;74,"Grand Argent",(IF(O33&gt;69,"Argent",(IF(O33&gt;64,"Bronze Argenté",(IF(O33&gt;59,"Bronze","Diplôme")))))))))))</f>
        <v>Diplôme</v>
      </c>
      <c r="K58" s="4" t="str">
        <f>IF(AND(R66,M33&gt;0),C57,(IF(AND(S66,O33&gt;0),C58,(IF(AND(T66,Q33&gt;0),C59,"Attente de notes")))))</f>
        <v>Attente de notes</v>
      </c>
    </row>
    <row r="59" spans="1:20" ht="13.8" hidden="1" customHeight="1" x14ac:dyDescent="0.3">
      <c r="B59" s="3" t="s">
        <v>48</v>
      </c>
      <c r="C59" s="3" t="str">
        <f>IF(Q33&gt;89,"Or",(IF(Q33&gt;84,"Grand Vermeil",(IF(Q33&gt;79,"Vermeil",(IF(Q33&gt;74,"Grand Argent",(IF(Q33&gt;69,"Argent",(IF(Q33&gt;64,"Bronze Argenté",(IF(Q33&gt;59,"Bronze","Diplôme")))))))))))))</f>
        <v>Diplôme</v>
      </c>
    </row>
    <row r="60" spans="1:20" ht="13.8" hidden="1" customHeight="1" x14ac:dyDescent="0.3">
      <c r="R60" s="36" t="s">
        <v>86</v>
      </c>
      <c r="S60" s="36" t="s">
        <v>87</v>
      </c>
      <c r="T60" s="36" t="s">
        <v>88</v>
      </c>
    </row>
    <row r="61" spans="1:20" ht="13.8" hidden="1" customHeight="1" x14ac:dyDescent="0.3">
      <c r="B61" s="4" t="s">
        <v>70</v>
      </c>
      <c r="O61" s="3" t="s">
        <v>84</v>
      </c>
      <c r="R61" s="42" t="b">
        <v>0</v>
      </c>
      <c r="S61" s="42" t="b">
        <v>0</v>
      </c>
      <c r="T61" s="42" t="b">
        <v>0</v>
      </c>
    </row>
    <row r="62" spans="1:20" ht="13.8" hidden="1" customHeight="1" x14ac:dyDescent="0.3">
      <c r="B62" s="3" t="s">
        <v>46</v>
      </c>
      <c r="C62" s="3" t="str">
        <f>IF(M33&gt;74,"Vermeil",(IF(M33&gt;69,"Grand Argent",(IF(M33&gt;64,"Argent",(IF(M33&gt;59,"Bronze Argenté",(IF(M33&gt;54,"Bronze","Diplôme")))))))))</f>
        <v>Diplôme</v>
      </c>
    </row>
    <row r="63" spans="1:20" ht="13.8" hidden="1" customHeight="1" x14ac:dyDescent="0.3">
      <c r="B63" s="3" t="s">
        <v>47</v>
      </c>
      <c r="C63" s="3" t="str">
        <f>IF(O33&gt;74,"Vermeil",(IF(O33&gt;69,"Grand Argent",(IF(O33&gt;64,"Argent",(IF(O33&gt;59,"Bronze Argenté",(IF(O33&gt;54,"Bronze","Diplôme")))))))))</f>
        <v>Diplôme</v>
      </c>
      <c r="K63" s="4" t="str">
        <f>IF(AND(R66,M33&gt;0),C62,(IF(AND(S66,O33&gt;0),C63,(IF(AND(T66,Q33&gt;0),C64,"Attente de notes")))))</f>
        <v>Attente de notes</v>
      </c>
    </row>
    <row r="64" spans="1:20" ht="13.8" hidden="1" customHeight="1" x14ac:dyDescent="0.3">
      <c r="B64" s="3" t="s">
        <v>48</v>
      </c>
      <c r="C64" s="3" t="str">
        <f>IF(Q33&gt;74,"Vermeil",(IF(Q33&gt;69,"Grand Argent",(IF(Q33&gt;64,"Argent",(IF(Q33&gt;59,"Bronze Argenté",(IF(Q33&gt;54,"Bronze","Diplôme")))))))))</f>
        <v>Diplôme</v>
      </c>
    </row>
    <row r="65" spans="2:20" ht="13.8" hidden="1" customHeight="1" x14ac:dyDescent="0.3">
      <c r="R65" s="36" t="s">
        <v>46</v>
      </c>
      <c r="S65" s="36" t="s">
        <v>47</v>
      </c>
      <c r="T65" s="36" t="s">
        <v>48</v>
      </c>
    </row>
    <row r="66" spans="2:20" ht="13.8" hidden="1" customHeight="1" x14ac:dyDescent="0.3">
      <c r="B66" s="4" t="s">
        <v>71</v>
      </c>
      <c r="O66" s="3" t="s">
        <v>85</v>
      </c>
      <c r="R66" s="42" t="b">
        <v>0</v>
      </c>
      <c r="S66" s="42" t="b">
        <v>0</v>
      </c>
      <c r="T66" s="42" t="b">
        <v>0</v>
      </c>
    </row>
    <row r="67" spans="2:20" ht="13.8" hidden="1" customHeight="1" x14ac:dyDescent="0.3">
      <c r="B67" s="3" t="s">
        <v>46</v>
      </c>
      <c r="C67" s="3" t="str">
        <f>IF(M33&gt;64,"Grand Argent",(IF(M33&gt;59,"Argent",(IF(M33&gt;54,"Bronze Argenté",(IF(M33&gt;49,"Bronze","Diplôme")))))))</f>
        <v>Diplôme</v>
      </c>
    </row>
    <row r="68" spans="2:20" ht="13.8" hidden="1" customHeight="1" x14ac:dyDescent="0.3">
      <c r="B68" s="3" t="s">
        <v>47</v>
      </c>
      <c r="C68" s="3" t="str">
        <f>IF(O33&gt;64,"Grand Argent",(IF(O33&gt;59,"Argent",(IF(O33&gt;54,"Bronze Argenté",(IF(O33&gt;49,"Bronze","Diplôme")))))))</f>
        <v>Diplôme</v>
      </c>
      <c r="K68" s="4" t="str">
        <f>IF(AND(R66,M33&gt;0),C67,(IF(AND(S66,O33&gt;0),C68,(IF(AND(T66,Q33&gt;0),C69,"Attente de notes")))))</f>
        <v>Attente de notes</v>
      </c>
    </row>
    <row r="69" spans="2:20" ht="13.8" hidden="1" customHeight="1" x14ac:dyDescent="0.3">
      <c r="B69" s="3" t="s">
        <v>48</v>
      </c>
      <c r="C69" s="3" t="str">
        <f>IF(Q33&gt;64,"Grand Argent",(IF(Q33&gt;59,"Argent",(IF(Q33&gt;54,"Bronze Argenté",(IF(Q33&gt;49,"Bronze","Diplôme")))))))</f>
        <v>Diplôme</v>
      </c>
    </row>
    <row r="70" spans="2:20" ht="18.75" hidden="1" customHeight="1" x14ac:dyDescent="0.3"/>
    <row r="71" spans="2:20" ht="18.75" hidden="1" customHeight="1" x14ac:dyDescent="0.3"/>
  </sheetData>
  <sheetProtection algorithmName="SHA-512" hashValue="Tlr73qqjs8/F9c+J5u77q/ffmBSpVya4SsT9YVsDtxF/rg8+vk3xwySg5UuOxwESoKBwwscifEL4LNcB6Kkofw==" saltValue="VNQJVpCeX56Uuvs/hcrCbg==" spinCount="100000" sheet="1" selectLockedCells="1"/>
  <mergeCells count="107">
    <mergeCell ref="N43:R43"/>
    <mergeCell ref="N47:R47"/>
    <mergeCell ref="N42:R42"/>
    <mergeCell ref="N46:R46"/>
    <mergeCell ref="M21:N21"/>
    <mergeCell ref="O21:P21"/>
    <mergeCell ref="N38:P38"/>
    <mergeCell ref="H33:K33"/>
    <mergeCell ref="L40:M41"/>
    <mergeCell ref="J40:K41"/>
    <mergeCell ref="H40:I41"/>
    <mergeCell ref="N40:P40"/>
    <mergeCell ref="F20:H21"/>
    <mergeCell ref="I20:K21"/>
    <mergeCell ref="Q38:R38"/>
    <mergeCell ref="Q40:R40"/>
    <mergeCell ref="A48:D48"/>
    <mergeCell ref="A49:D49"/>
    <mergeCell ref="E40:G41"/>
    <mergeCell ref="E42:G42"/>
    <mergeCell ref="E43:G43"/>
    <mergeCell ref="E44:G44"/>
    <mergeCell ref="F25:L25"/>
    <mergeCell ref="F26:L26"/>
    <mergeCell ref="F27:L27"/>
    <mergeCell ref="F28:L28"/>
    <mergeCell ref="F29:L29"/>
    <mergeCell ref="F30:L30"/>
    <mergeCell ref="F31:L31"/>
    <mergeCell ref="F32:L32"/>
    <mergeCell ref="E45:G45"/>
    <mergeCell ref="A35:E35"/>
    <mergeCell ref="E46:G46"/>
    <mergeCell ref="E47:G47"/>
    <mergeCell ref="E48:G48"/>
    <mergeCell ref="J42:K44"/>
    <mergeCell ref="H42:I43"/>
    <mergeCell ref="A36:R36"/>
    <mergeCell ref="A29:E30"/>
    <mergeCell ref="A31:E32"/>
    <mergeCell ref="A51:M51"/>
    <mergeCell ref="J45:K45"/>
    <mergeCell ref="J46:K46"/>
    <mergeCell ref="J47:K47"/>
    <mergeCell ref="J48:K48"/>
    <mergeCell ref="L49:M49"/>
    <mergeCell ref="H46:I46"/>
    <mergeCell ref="H45:I45"/>
    <mergeCell ref="L46:M46"/>
    <mergeCell ref="L47:M47"/>
    <mergeCell ref="L48:M48"/>
    <mergeCell ref="L42:M45"/>
    <mergeCell ref="H48:I48"/>
    <mergeCell ref="H47:I47"/>
    <mergeCell ref="J49:K49"/>
    <mergeCell ref="H49:I49"/>
    <mergeCell ref="H44:I44"/>
    <mergeCell ref="E49:G49"/>
    <mergeCell ref="A42:D42"/>
    <mergeCell ref="A43:D43"/>
    <mergeCell ref="A44:D44"/>
    <mergeCell ref="A45:D45"/>
    <mergeCell ref="A46:D46"/>
    <mergeCell ref="A47:D47"/>
    <mergeCell ref="S24:T24"/>
    <mergeCell ref="A25:E26"/>
    <mergeCell ref="A27:E28"/>
    <mergeCell ref="M24:N24"/>
    <mergeCell ref="O24:P24"/>
    <mergeCell ref="Q24:R24"/>
    <mergeCell ref="B38:C38"/>
    <mergeCell ref="E38:L38"/>
    <mergeCell ref="O19:P19"/>
    <mergeCell ref="B20:E21"/>
    <mergeCell ref="C19:E19"/>
    <mergeCell ref="K17:L17"/>
    <mergeCell ref="G19:H19"/>
    <mergeCell ref="J19:K19"/>
    <mergeCell ref="M19:N19"/>
    <mergeCell ref="M15:N15"/>
    <mergeCell ref="N10:R14"/>
    <mergeCell ref="M17:N17"/>
    <mergeCell ref="O17:P17"/>
    <mergeCell ref="I17:J17"/>
    <mergeCell ref="D10:L10"/>
    <mergeCell ref="D12:L12"/>
    <mergeCell ref="D16:H17"/>
    <mergeCell ref="A1:R1"/>
    <mergeCell ref="A2:R2"/>
    <mergeCell ref="A3:R3"/>
    <mergeCell ref="F5:O5"/>
    <mergeCell ref="Q5:R5"/>
    <mergeCell ref="A5:E5"/>
    <mergeCell ref="U14:W14"/>
    <mergeCell ref="U9:W9"/>
    <mergeCell ref="U10:W10"/>
    <mergeCell ref="A7:F7"/>
    <mergeCell ref="A9:L9"/>
    <mergeCell ref="M9:R9"/>
    <mergeCell ref="A14:C15"/>
    <mergeCell ref="D14:L15"/>
    <mergeCell ref="A10:C10"/>
    <mergeCell ref="A12:C12"/>
    <mergeCell ref="O15:P15"/>
    <mergeCell ref="P7:R7"/>
    <mergeCell ref="M7:N7"/>
    <mergeCell ref="H7:J7"/>
  </mergeCells>
  <conditionalFormatting sqref="E38">
    <cfRule type="cellIs" dxfId="1" priority="1" operator="equal">
      <formula>FALSE</formula>
    </cfRule>
  </conditionalFormatting>
  <conditionalFormatting sqref="M33 O33 Q33">
    <cfRule type="cellIs" dxfId="0" priority="2" operator="equal">
      <formula>0</formula>
    </cfRule>
  </conditionalFormatting>
  <printOptions horizontalCentered="1"/>
  <pageMargins left="0.31496062992125984" right="0.31496062992125984" top="0.31496062992125984" bottom="0" header="0.31496062992125984" footer="0.31496062992125984"/>
  <pageSetup paperSize="9" scale="96" firstPageNumber="0" fitToHeight="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">
                <anchor moveWithCells="1">
                  <from>
                    <xdr:col>1</xdr:col>
                    <xdr:colOff>7620</xdr:colOff>
                    <xdr:row>18</xdr:row>
                    <xdr:rowOff>7620</xdr:rowOff>
                  </from>
                  <to>
                    <xdr:col>4</xdr:col>
                    <xdr:colOff>137160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7620</xdr:colOff>
                    <xdr:row>18</xdr:row>
                    <xdr:rowOff>7620</xdr:rowOff>
                  </from>
                  <to>
                    <xdr:col>7</xdr:col>
                    <xdr:colOff>342900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10</xdr:col>
                    <xdr:colOff>335280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167640</xdr:colOff>
                    <xdr:row>6</xdr:row>
                    <xdr:rowOff>7620</xdr:rowOff>
                  </from>
                  <to>
                    <xdr:col>8</xdr:col>
                    <xdr:colOff>213360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13</xdr:col>
                    <xdr:colOff>121920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14</xdr:col>
                    <xdr:colOff>396240</xdr:colOff>
                    <xdr:row>6</xdr:row>
                    <xdr:rowOff>7620</xdr:rowOff>
                  </from>
                  <to>
                    <xdr:col>16</xdr:col>
                    <xdr:colOff>182880</xdr:colOff>
                    <xdr:row>6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Maximaphilie Jeunesse</vt:lpstr>
      <vt:lpstr>'Maximaphilie Jeunesse'!Zone_d_impression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Famille Duvaltier</cp:lastModifiedBy>
  <cp:lastPrinted>2024-09-24T20:51:06Z</cp:lastPrinted>
  <dcterms:created xsi:type="dcterms:W3CDTF">2019-01-10T21:11:30Z</dcterms:created>
  <dcterms:modified xsi:type="dcterms:W3CDTF">2024-09-24T20:51:16Z</dcterms:modified>
</cp:coreProperties>
</file>